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<sst xmlns="http://schemas.openxmlformats.org/spreadsheetml/2006/main" count="102" uniqueCount="65">
  <si>
    <t>点検 期限管理表（次回期限の自動計算つき）</t>
  </si>
  <si>
    <t>管理部署</t>
  </si>
  <si>
    <t/>
  </si>
  <si>
    <t>作成日</t>
  </si>
  <si>
    <t>基準日</t>
  </si>
  <si>
    <t xml:space="preserve">管理
番号</t>
  </si>
  <si>
    <t>対象（物件・設備・車両）</t>
  </si>
  <si>
    <t>点検・手続の名称</t>
  </si>
  <si>
    <t xml:space="preserve">周期
（月数）</t>
  </si>
  <si>
    <t>起算日</t>
  </si>
  <si>
    <t>前回実施日</t>
  </si>
  <si>
    <t xml:space="preserve">次回期限日
（自動計算）</t>
  </si>
  <si>
    <t xml:space="preserve">残日数
（自動計算）</t>
  </si>
  <si>
    <t xml:space="preserve">状態
（自動）</t>
  </si>
  <si>
    <t>担当者</t>
  </si>
  <si>
    <t>備考</t>
  </si>
  <si>
    <t>【ご利用にあたって】本様式は一般的な点検項目を整理した参考資料です。法令で定められた特定の様式ではありません。</t>
  </si>
  <si>
    <t>【根拠となる法令等】法令に基づく点検を並べる場合、周期・起算日の考え方は法令ごとに異なります（実施日起算か、報告日起算か等）。所管行政庁にご確認ください。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</si>
  <si>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</si>
  <si>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</si>
  <si>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https://tenkenban.com/template/tenken-kigen-kanri/　　更新日 2026-08-01</t>
  </si>
  <si>
    <t>点検 期限管理表（次回期限の自動計算つき）　【記入例】</t>
  </si>
  <si>
    <t>総務部</t>
  </si>
  <si>
    <t>＝TODAY()</t>
  </si>
  <si>
    <t>○○ビル</t>
  </si>
  <si>
    <t>消防用設備 機器点検</t>
  </si>
  <si>
    <t>田中</t>
  </si>
  <si>
    <t>建築設備 定期検査</t>
  </si>
  <si>
    <t>貯水槽清掃</t>
  </si>
  <si>
    <t>佐藤</t>
  </si>
  <si>
    <t>社用車 品川500あ12-34</t>
  </si>
  <si>
    <t>車検</t>
  </si>
  <si>
    <t>鈴木</t>
  </si>
  <si>
    <t>2年ごと</t>
  </si>
  <si>
    <t>フォークリフト F-02</t>
  </si>
  <si>
    <t>特定自主検査（年次）</t>
  </si>
  <si>
    <t>工場長</t>
  </si>
  <si>
    <t>有資格者による</t>
  </si>
  <si>
    <t>定期自主検査（月例）</t>
  </si>
  <si>
    <t>1ヶ月を超えない期間ごと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</si>
  <si>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</si>
  <si>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</si>
  <si>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</si>
  <si>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</si>
  <si>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</si>
  <si>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</si>
  <si>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</si>
  <si>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</si>
  <si>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</si>
  <si>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</si>
  <si>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</si>
  <si>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</si>
  <si>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</si>
  <si>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</si>
  <si>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</si>
  <si>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</si>
  <si>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</si>
  <si>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</si>
  <si>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</si>
  <si>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法令に基づく点検を並べる場合、周期・起算日の考え方は法令ごとに異なります（実施日起算か、報告日起算か等）。所管行政庁にご確認ください。</t>
  </si>
  <si>
    <t>■ 更新日</t>
  </si>
  <si>
    <t>2026-08-01</t>
  </si>
  <si>
    <t>■ 配布元</t>
  </si>
  <si>
    <t>点検板（TENKENBAN）　https://tenkenban.com/template/tenken-kigen-kanri/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</si>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</sst>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2"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8" customWidth="1"/>
    <col min="2" max="2" width="24" customWidth="1"/>
    <col min="3" max="3" width="26" customWidth="1"/>
    <col min="5" max="6" width="12" customWidth="1"/>
    <col min="7" max="7" width="13" customWidth="1"/>
    <col min="8" max="8" width="10" customWidth="1"/>
    <col min="9" max="9" width="11" customWidth="1"/>
    <col min="10" max="10" width="12" customWidth="1"/>
    <col min="11" max="11" width="2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7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2" t="s">
        <v>4</v>
      </c>
      <c r="G2" s="3" t="s">
        <v>2</v>
      </c>
    </row>
    <row r="4" ht="32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19" customHeight="1" spans="1:11" x14ac:dyDescent="0.25">
      <c r="A5" s="5"/>
      <c r="B5" s="6"/>
      <c r="C5" s="6"/>
      <c r="D5" s="5"/>
      <c r="E5" s="7"/>
      <c r="F5" s="7"/>
      <c r="G5" s="7">
        <f>IF(OR(D5="",IF(F5="",E5,F5)=""),"",EDATE(IF(F5="",E5,F5),D5))</f>
      </c>
      <c r="H5" s="5">
        <f>IF(G5="","",G5-TODAY())</f>
      </c>
      <c r="I5" s="5">
        <f>IF(H5="","",IF(H5&lt;0,"期限超過",IF(H5&lt;=30,"要手配",IF(H5&lt;=90,"接近","—"))))</f>
      </c>
      <c r="J5" s="6"/>
      <c r="K5" s="6"/>
    </row>
    <row r="6" ht="19" customHeight="1" spans="1:11" x14ac:dyDescent="0.25">
      <c r="A6" s="8"/>
      <c r="B6" s="9"/>
      <c r="C6" s="9"/>
      <c r="D6" s="8"/>
      <c r="E6" s="10"/>
      <c r="F6" s="10"/>
      <c r="G6" s="10">
        <f>IF(OR(D6="",IF(F6="",E6,F6)=""),"",EDATE(IF(F6="",E6,F6),D6))</f>
      </c>
      <c r="H6" s="8">
        <f>IF(G6="","",G6-TODAY())</f>
      </c>
      <c r="I6" s="8">
        <f>IF(H6="","",IF(H6&lt;0,"期限超過",IF(H6&lt;=30,"要手配",IF(H6&lt;=90,"接近","—"))))</f>
      </c>
      <c r="J6" s="9"/>
      <c r="K6" s="9"/>
    </row>
    <row r="7" ht="19" customHeight="1" spans="1:11" x14ac:dyDescent="0.25">
      <c r="A7" s="5"/>
      <c r="B7" s="6"/>
      <c r="C7" s="6"/>
      <c r="D7" s="5"/>
      <c r="E7" s="7"/>
      <c r="F7" s="7"/>
      <c r="G7" s="7">
        <f>IF(OR(D7="",IF(F7="",E7,F7)=""),"",EDATE(IF(F7="",E7,F7),D7))</f>
      </c>
      <c r="H7" s="5">
        <f>IF(G7="","",G7-TODAY())</f>
      </c>
      <c r="I7" s="5">
        <f>IF(H7="","",IF(H7&lt;0,"期限超過",IF(H7&lt;=30,"要手配",IF(H7&lt;=90,"接近","—"))))</f>
      </c>
      <c r="J7" s="6"/>
      <c r="K7" s="6"/>
    </row>
    <row r="8" ht="19" customHeight="1" spans="1:11" x14ac:dyDescent="0.25">
      <c r="A8" s="8"/>
      <c r="B8" s="9"/>
      <c r="C8" s="9"/>
      <c r="D8" s="8"/>
      <c r="E8" s="10"/>
      <c r="F8" s="10"/>
      <c r="G8" s="10">
        <f>IF(OR(D8="",IF(F8="",E8,F8)=""),"",EDATE(IF(F8="",E8,F8),D8))</f>
      </c>
      <c r="H8" s="8">
        <f>IF(G8="","",G8-TODAY())</f>
      </c>
      <c r="I8" s="8">
        <f>IF(H8="","",IF(H8&lt;0,"期限超過",IF(H8&lt;=30,"要手配",IF(H8&lt;=90,"接近","—"))))</f>
      </c>
      <c r="J8" s="9"/>
      <c r="K8" s="9"/>
    </row>
    <row r="9" ht="19" customHeight="1" spans="1:11" x14ac:dyDescent="0.25">
      <c r="A9" s="5"/>
      <c r="B9" s="6"/>
      <c r="C9" s="6"/>
      <c r="D9" s="5"/>
      <c r="E9" s="7"/>
      <c r="F9" s="7"/>
      <c r="G9" s="7">
        <f>IF(OR(D9="",IF(F9="",E9,F9)=""),"",EDATE(IF(F9="",E9,F9),D9))</f>
      </c>
      <c r="H9" s="5">
        <f>IF(G9="","",G9-TODAY())</f>
      </c>
      <c r="I9" s="5">
        <f>IF(H9="","",IF(H9&lt;0,"期限超過",IF(H9&lt;=30,"要手配",IF(H9&lt;=90,"接近","—"))))</f>
      </c>
      <c r="J9" s="6"/>
      <c r="K9" s="6"/>
    </row>
    <row r="10" ht="19" customHeight="1" spans="1:11" x14ac:dyDescent="0.25">
      <c r="A10" s="8"/>
      <c r="B10" s="9"/>
      <c r="C10" s="9"/>
      <c r="D10" s="8"/>
      <c r="E10" s="10"/>
      <c r="F10" s="10"/>
      <c r="G10" s="10">
        <f>IF(OR(D10="",IF(F10="",E10,F10)=""),"",EDATE(IF(F10="",E10,F10),D10))</f>
      </c>
      <c r="H10" s="8">
        <f>IF(G10="","",G10-TODAY())</f>
      </c>
      <c r="I10" s="8">
        <f>IF(H10="","",IF(H10&lt;0,"期限超過",IF(H10&lt;=30,"要手配",IF(H10&lt;=90,"接近","—"))))</f>
      </c>
      <c r="J10" s="9"/>
      <c r="K10" s="9"/>
    </row>
    <row r="11" ht="19" customHeight="1" spans="1:11" x14ac:dyDescent="0.25">
      <c r="A11" s="5"/>
      <c r="B11" s="6"/>
      <c r="C11" s="6"/>
      <c r="D11" s="5"/>
      <c r="E11" s="7"/>
      <c r="F11" s="7"/>
      <c r="G11" s="7">
        <f>IF(OR(D11="",IF(F11="",E11,F11)=""),"",EDATE(IF(F11="",E11,F11),D11))</f>
      </c>
      <c r="H11" s="5">
        <f>IF(G11="","",G11-TODAY())</f>
      </c>
      <c r="I11" s="5">
        <f>IF(H11="","",IF(H11&lt;0,"期限超過",IF(H11&lt;=30,"要手配",IF(H11&lt;=90,"接近","—"))))</f>
      </c>
      <c r="J11" s="6"/>
      <c r="K11" s="6"/>
    </row>
    <row r="12" ht="19" customHeight="1" spans="1:11" x14ac:dyDescent="0.25">
      <c r="A12" s="8"/>
      <c r="B12" s="9"/>
      <c r="C12" s="9"/>
      <c r="D12" s="8"/>
      <c r="E12" s="10"/>
      <c r="F12" s="10"/>
      <c r="G12" s="10">
        <f>IF(OR(D12="",IF(F12="",E12,F12)=""),"",EDATE(IF(F12="",E12,F12),D12))</f>
      </c>
      <c r="H12" s="8">
        <f>IF(G12="","",G12-TODAY())</f>
      </c>
      <c r="I12" s="8">
        <f>IF(H12="","",IF(H12&lt;0,"期限超過",IF(H12&lt;=30,"要手配",IF(H12&lt;=90,"接近","—"))))</f>
      </c>
      <c r="J12" s="9"/>
      <c r="K12" s="9"/>
    </row>
    <row r="13" ht="19" customHeight="1" spans="1:11" x14ac:dyDescent="0.25">
      <c r="A13" s="5"/>
      <c r="B13" s="6"/>
      <c r="C13" s="6"/>
      <c r="D13" s="5"/>
      <c r="E13" s="7"/>
      <c r="F13" s="7"/>
      <c r="G13" s="7">
        <f>IF(OR(D13="",IF(F13="",E13,F13)=""),"",EDATE(IF(F13="",E13,F13),D13))</f>
      </c>
      <c r="H13" s="5">
        <f>IF(G13="","",G13-TODAY())</f>
      </c>
      <c r="I13" s="5">
        <f>IF(H13="","",IF(H13&lt;0,"期限超過",IF(H13&lt;=30,"要手配",IF(H13&lt;=90,"接近","—"))))</f>
      </c>
      <c r="J13" s="6"/>
      <c r="K13" s="6"/>
    </row>
    <row r="14" ht="19" customHeight="1" spans="1:11" x14ac:dyDescent="0.25">
      <c r="A14" s="8"/>
      <c r="B14" s="9"/>
      <c r="C14" s="9"/>
      <c r="D14" s="8"/>
      <c r="E14" s="10"/>
      <c r="F14" s="10"/>
      <c r="G14" s="10">
        <f>IF(OR(D14="",IF(F14="",E14,F14)=""),"",EDATE(IF(F14="",E14,F14),D14))</f>
      </c>
      <c r="H14" s="8">
        <f>IF(G14="","",G14-TODAY())</f>
      </c>
      <c r="I14" s="8">
        <f>IF(H14="","",IF(H14&lt;0,"期限超過",IF(H14&lt;=30,"要手配",IF(H14&lt;=90,"接近","—"))))</f>
      </c>
      <c r="J14" s="9"/>
      <c r="K14" s="9"/>
    </row>
    <row r="15" ht="19" customHeight="1" spans="1:11" x14ac:dyDescent="0.25">
      <c r="A15" s="5"/>
      <c r="B15" s="6"/>
      <c r="C15" s="6"/>
      <c r="D15" s="5"/>
      <c r="E15" s="7"/>
      <c r="F15" s="7"/>
      <c r="G15" s="7">
        <f>IF(OR(D15="",IF(F15="",E15,F15)=""),"",EDATE(IF(F15="",E15,F15),D15))</f>
      </c>
      <c r="H15" s="5">
        <f>IF(G15="","",G15-TODAY())</f>
      </c>
      <c r="I15" s="5">
        <f>IF(H15="","",IF(H15&lt;0,"期限超過",IF(H15&lt;=30,"要手配",IF(H15&lt;=90,"接近","—"))))</f>
      </c>
      <c r="J15" s="6"/>
      <c r="K15" s="6"/>
    </row>
    <row r="16" ht="19" customHeight="1" spans="1:11" x14ac:dyDescent="0.25">
      <c r="A16" s="8"/>
      <c r="B16" s="9"/>
      <c r="C16" s="9"/>
      <c r="D16" s="8"/>
      <c r="E16" s="10"/>
      <c r="F16" s="10"/>
      <c r="G16" s="10">
        <f>IF(OR(D16="",IF(F16="",E16,F16)=""),"",EDATE(IF(F16="",E16,F16),D16))</f>
      </c>
      <c r="H16" s="8">
        <f>IF(G16="","",G16-TODAY())</f>
      </c>
      <c r="I16" s="8">
        <f>IF(H16="","",IF(H16&lt;0,"期限超過",IF(H16&lt;=30,"要手配",IF(H16&lt;=90,"接近","—"))))</f>
      </c>
      <c r="J16" s="9"/>
      <c r="K16" s="9"/>
    </row>
    <row r="17" ht="19" customHeight="1" spans="1:11" x14ac:dyDescent="0.25">
      <c r="A17" s="5"/>
      <c r="B17" s="6"/>
      <c r="C17" s="6"/>
      <c r="D17" s="5"/>
      <c r="E17" s="7"/>
      <c r="F17" s="7"/>
      <c r="G17" s="7">
        <f>IF(OR(D17="",IF(F17="",E17,F17)=""),"",EDATE(IF(F17="",E17,F17),D17))</f>
      </c>
      <c r="H17" s="5">
        <f>IF(G17="","",G17-TODAY())</f>
      </c>
      <c r="I17" s="5">
        <f>IF(H17="","",IF(H17&lt;0,"期限超過",IF(H17&lt;=30,"要手配",IF(H17&lt;=90,"接近","—"))))</f>
      </c>
      <c r="J17" s="6"/>
      <c r="K17" s="6"/>
    </row>
    <row r="18" ht="19" customHeight="1" spans="1:11" x14ac:dyDescent="0.25">
      <c r="A18" s="8"/>
      <c r="B18" s="9"/>
      <c r="C18" s="9"/>
      <c r="D18" s="8"/>
      <c r="E18" s="10"/>
      <c r="F18" s="10"/>
      <c r="G18" s="10">
        <f>IF(OR(D18="",IF(F18="",E18,F18)=""),"",EDATE(IF(F18="",E18,F18),D18))</f>
      </c>
      <c r="H18" s="8">
        <f>IF(G18="","",G18-TODAY())</f>
      </c>
      <c r="I18" s="8">
        <f>IF(H18="","",IF(H18&lt;0,"期限超過",IF(H18&lt;=30,"要手配",IF(H18&lt;=90,"接近","—"))))</f>
      </c>
      <c r="J18" s="9"/>
      <c r="K18" s="9"/>
    </row>
    <row r="19" ht="19" customHeight="1" spans="1:11" x14ac:dyDescent="0.25">
      <c r="A19" s="5"/>
      <c r="B19" s="6"/>
      <c r="C19" s="6"/>
      <c r="D19" s="5"/>
      <c r="E19" s="7"/>
      <c r="F19" s="7"/>
      <c r="G19" s="7">
        <f>IF(OR(D19="",IF(F19="",E19,F19)=""),"",EDATE(IF(F19="",E19,F19),D19))</f>
      </c>
      <c r="H19" s="5">
        <f>IF(G19="","",G19-TODAY())</f>
      </c>
      <c r="I19" s="5">
        <f>IF(H19="","",IF(H19&lt;0,"期限超過",IF(H19&lt;=30,"要手配",IF(H19&lt;=90,"接近","—"))))</f>
      </c>
      <c r="J19" s="6"/>
      <c r="K19" s="6"/>
    </row>
    <row r="20" ht="19" customHeight="1" spans="1:11" x14ac:dyDescent="0.25">
      <c r="A20" s="8"/>
      <c r="B20" s="9"/>
      <c r="C20" s="9"/>
      <c r="D20" s="8"/>
      <c r="E20" s="10"/>
      <c r="F20" s="10"/>
      <c r="G20" s="10">
        <f>IF(OR(D20="",IF(F20="",E20,F20)=""),"",EDATE(IF(F20="",E20,F20),D20))</f>
      </c>
      <c r="H20" s="8">
        <f>IF(G20="","",G20-TODAY())</f>
      </c>
      <c r="I20" s="8">
        <f>IF(H20="","",IF(H20&lt;0,"期限超過",IF(H20&lt;=30,"要手配",IF(H20&lt;=90,"接近","—"))))</f>
      </c>
      <c r="J20" s="9"/>
      <c r="K20" s="9"/>
    </row>
    <row r="21" ht="19" customHeight="1" spans="1:11" x14ac:dyDescent="0.25">
      <c r="A21" s="5"/>
      <c r="B21" s="6"/>
      <c r="C21" s="6"/>
      <c r="D21" s="5"/>
      <c r="E21" s="7"/>
      <c r="F21" s="7"/>
      <c r="G21" s="7">
        <f>IF(OR(D21="",IF(F21="",E21,F21)=""),"",EDATE(IF(F21="",E21,F21),D21))</f>
      </c>
      <c r="H21" s="5">
        <f>IF(G21="","",G21-TODAY())</f>
      </c>
      <c r="I21" s="5">
        <f>IF(H21="","",IF(H21&lt;0,"期限超過",IF(H21&lt;=30,"要手配",IF(H21&lt;=90,"接近","—"))))</f>
      </c>
      <c r="J21" s="6"/>
      <c r="K21" s="6"/>
    </row>
    <row r="22" ht="19" customHeight="1" spans="1:11" x14ac:dyDescent="0.25">
      <c r="A22" s="8"/>
      <c r="B22" s="9"/>
      <c r="C22" s="9"/>
      <c r="D22" s="8"/>
      <c r="E22" s="10"/>
      <c r="F22" s="10"/>
      <c r="G22" s="10">
        <f>IF(OR(D22="",IF(F22="",E22,F22)=""),"",EDATE(IF(F22="",E22,F22),D22))</f>
      </c>
      <c r="H22" s="8">
        <f>IF(G22="","",G22-TODAY())</f>
      </c>
      <c r="I22" s="8">
        <f>IF(H22="","",IF(H22&lt;0,"期限超過",IF(H22&lt;=30,"要手配",IF(H22&lt;=90,"接近","—"))))</f>
      </c>
      <c r="J22" s="9"/>
      <c r="K22" s="9"/>
    </row>
    <row r="23" ht="19" customHeight="1" spans="1:11" x14ac:dyDescent="0.25">
      <c r="A23" s="5"/>
      <c r="B23" s="6"/>
      <c r="C23" s="6"/>
      <c r="D23" s="5"/>
      <c r="E23" s="7"/>
      <c r="F23" s="7"/>
      <c r="G23" s="7">
        <f>IF(OR(D23="",IF(F23="",E23,F23)=""),"",EDATE(IF(F23="",E23,F23),D23))</f>
      </c>
      <c r="H23" s="5">
        <f>IF(G23="","",G23-TODAY())</f>
      </c>
      <c r="I23" s="5">
        <f>IF(H23="","",IF(H23&lt;0,"期限超過",IF(H23&lt;=30,"要手配",IF(H23&lt;=90,"接近","—"))))</f>
      </c>
      <c r="J23" s="6"/>
      <c r="K23" s="6"/>
    </row>
    <row r="24" ht="19" customHeight="1" spans="1:11" x14ac:dyDescent="0.25">
      <c r="A24" s="8"/>
      <c r="B24" s="9"/>
      <c r="C24" s="9"/>
      <c r="D24" s="8"/>
      <c r="E24" s="10"/>
      <c r="F24" s="10"/>
      <c r="G24" s="10">
        <f>IF(OR(D24="",IF(F24="",E24,F24)=""),"",EDATE(IF(F24="",E24,F24),D24))</f>
      </c>
      <c r="H24" s="8">
        <f>IF(G24="","",G24-TODAY())</f>
      </c>
      <c r="I24" s="8">
        <f>IF(H24="","",IF(H24&lt;0,"期限超過",IF(H24&lt;=30,"要手配",IF(H24&lt;=90,"接近","—"))))</f>
      </c>
      <c r="J24" s="9"/>
      <c r="K24" s="9"/>
    </row>
    <row r="25" ht="19" customHeight="1" spans="1:11" x14ac:dyDescent="0.25">
      <c r="A25" s="5"/>
      <c r="B25" s="6"/>
      <c r="C25" s="6"/>
      <c r="D25" s="5"/>
      <c r="E25" s="7"/>
      <c r="F25" s="7"/>
      <c r="G25" s="7">
        <f>IF(OR(D25="",IF(F25="",E25,F25)=""),"",EDATE(IF(F25="",E25,F25),D25))</f>
      </c>
      <c r="H25" s="5">
        <f>IF(G25="","",G25-TODAY())</f>
      </c>
      <c r="I25" s="5">
        <f>IF(H25="","",IF(H25&lt;0,"期限超過",IF(H25&lt;=30,"要手配",IF(H25&lt;=90,"接近","—"))))</f>
      </c>
      <c r="J25" s="6"/>
      <c r="K25" s="6"/>
    </row>
    <row r="26" ht="19" customHeight="1" spans="1:11" x14ac:dyDescent="0.25">
      <c r="A26" s="8"/>
      <c r="B26" s="9"/>
      <c r="C26" s="9"/>
      <c r="D26" s="8"/>
      <c r="E26" s="10"/>
      <c r="F26" s="10"/>
      <c r="G26" s="10">
        <f>IF(OR(D26="",IF(F26="",E26,F26)=""),"",EDATE(IF(F26="",E26,F26),D26))</f>
      </c>
      <c r="H26" s="8">
        <f>IF(G26="","",G26-TODAY())</f>
      </c>
      <c r="I26" s="8">
        <f>IF(H26="","",IF(H26&lt;0,"期限超過",IF(H26&lt;=30,"要手配",IF(H26&lt;=90,"接近","—"))))</f>
      </c>
      <c r="J26" s="9"/>
      <c r="K26" s="9"/>
    </row>
    <row r="27" ht="19" customHeight="1" spans="1:11" x14ac:dyDescent="0.25">
      <c r="A27" s="5"/>
      <c r="B27" s="6"/>
      <c r="C27" s="6"/>
      <c r="D27" s="5"/>
      <c r="E27" s="7"/>
      <c r="F27" s="7"/>
      <c r="G27" s="7">
        <f>IF(OR(D27="",IF(F27="",E27,F27)=""),"",EDATE(IF(F27="",E27,F27),D27))</f>
      </c>
      <c r="H27" s="5">
        <f>IF(G27="","",G27-TODAY())</f>
      </c>
      <c r="I27" s="5">
        <f>IF(H27="","",IF(H27&lt;0,"期限超過",IF(H27&lt;=30,"要手配",IF(H27&lt;=90,"接近","—"))))</f>
      </c>
      <c r="J27" s="6"/>
      <c r="K27" s="6"/>
    </row>
    <row r="28" ht="19" customHeight="1" spans="1:11" x14ac:dyDescent="0.25">
      <c r="A28" s="8"/>
      <c r="B28" s="9"/>
      <c r="C28" s="9"/>
      <c r="D28" s="8"/>
      <c r="E28" s="10"/>
      <c r="F28" s="10"/>
      <c r="G28" s="10">
        <f>IF(OR(D28="",IF(F28="",E28,F28)=""),"",EDATE(IF(F28="",E28,F28),D28))</f>
      </c>
      <c r="H28" s="8">
        <f>IF(G28="","",G28-TODAY())</f>
      </c>
      <c r="I28" s="8">
        <f>IF(H28="","",IF(H28&lt;0,"期限超過",IF(H28&lt;=30,"要手配",IF(H28&lt;=90,"接近","—"))))</f>
      </c>
      <c r="J28" s="9"/>
      <c r="K28" s="9"/>
    </row>
    <row r="29" ht="19" customHeight="1" spans="1:11" x14ac:dyDescent="0.25">
      <c r="A29" s="5"/>
      <c r="B29" s="6"/>
      <c r="C29" s="6"/>
      <c r="D29" s="5"/>
      <c r="E29" s="7"/>
      <c r="F29" s="7"/>
      <c r="G29" s="7">
        <f>IF(OR(D29="",IF(F29="",E29,F29)=""),"",EDATE(IF(F29="",E29,F29),D29))</f>
      </c>
      <c r="H29" s="5">
        <f>IF(G29="","",G29-TODAY())</f>
      </c>
      <c r="I29" s="5">
        <f>IF(H29="","",IF(H29&lt;0,"期限超過",IF(H29&lt;=30,"要手配",IF(H29&lt;=90,"接近","—"))))</f>
      </c>
      <c r="J29" s="6"/>
      <c r="K29" s="6"/>
    </row>
    <row r="31" ht="13" customHeight="1" spans="1:11" x14ac:dyDescent="0.25">
      <c r="A31" s="11" t="s">
        <v>16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3" customHeight="1" spans="1:11" x14ac:dyDescent="0.25">
      <c r="A32" s="12" t="s">
        <v>17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3" customHeight="1" spans="1:11" x14ac:dyDescent="0.25">
      <c r="A33" s="11" t="s">
        <v>18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ht="13" customHeight="1" spans="1:11" x14ac:dyDescent="0.25">
      <c r="A34" s="11" t="s">
        <v>19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11" t="s">
        <v>20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</sheetData>
  <mergeCells count="7">
    <mergeCell ref="A1:K1"/>
    <mergeCell ref="B2:C2"/>
    <mergeCell ref="A31:K31"/>
    <mergeCell ref="A32:K32"/>
    <mergeCell ref="A33:K33"/>
    <mergeCell ref="A34:K34"/>
    <mergeCell ref="A35:K35"/>
  </mergeCells>
  <conditionalFormatting sqref="H5:H29">
    <cfRule type="cellIs" dxfId="0" priority="1" operator="lessThanOrEqual">
      <formula>30</formula>
    </cfRule>
  </conditionalFormatting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8" customWidth="1"/>
    <col min="2" max="2" width="24" customWidth="1"/>
    <col min="3" max="3" width="26" customWidth="1"/>
    <col min="5" max="6" width="12" customWidth="1"/>
    <col min="7" max="7" width="13" customWidth="1"/>
    <col min="8" max="8" width="10" customWidth="1"/>
    <col min="9" max="9" width="11" customWidth="1"/>
    <col min="10" max="10" width="12" customWidth="1"/>
    <col min="11" max="11" width="22" customWidth="1"/>
  </cols>
  <sheetData>
    <row r="1" ht="26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7" x14ac:dyDescent="0.25">
      <c r="A2" s="2" t="s">
        <v>1</v>
      </c>
      <c r="B2" s="3" t="s">
        <v>22</v>
      </c>
      <c r="C2" s="3"/>
      <c r="D2" s="2" t="s">
        <v>3</v>
      </c>
      <c r="E2" s="13">
        <v>46235</v>
      </c>
      <c r="F2" s="2" t="s">
        <v>4</v>
      </c>
      <c r="G2" s="3" t="s">
        <v>23</v>
      </c>
    </row>
    <row r="4" ht="32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19" customHeight="1" spans="1:11" x14ac:dyDescent="0.25">
      <c r="A5" s="5">
        <v>1</v>
      </c>
      <c r="B5" s="6" t="s">
        <v>24</v>
      </c>
      <c r="C5" s="6" t="s">
        <v>25</v>
      </c>
      <c r="D5" s="5">
        <v>6</v>
      </c>
      <c r="E5" s="7">
        <v>45392</v>
      </c>
      <c r="F5" s="7">
        <v>46124</v>
      </c>
      <c r="G5" s="7">
        <f>IF(OR(D5="",IF(F5="",E5,F5)=""),"",EDATE(IF(F5="",E5,F5),D5))</f>
      </c>
      <c r="H5" s="5">
        <f>IF(G5="","",G5-TODAY())</f>
      </c>
      <c r="I5" s="5">
        <f>IF(H5="","",IF(H5&lt;0,"期限超過",IF(H5&lt;=30,"要手配",IF(H5&lt;=90,"接近","—"))))</f>
      </c>
      <c r="J5" s="6" t="s">
        <v>26</v>
      </c>
      <c r="K5" s="6" t="s">
        <v>2</v>
      </c>
    </row>
    <row r="6" ht="19" customHeight="1" spans="1:11" x14ac:dyDescent="0.25">
      <c r="A6" s="8">
        <v>2</v>
      </c>
      <c r="B6" s="9" t="s">
        <v>24</v>
      </c>
      <c r="C6" s="9" t="s">
        <v>27</v>
      </c>
      <c r="D6" s="8">
        <v>12</v>
      </c>
      <c r="E6" s="10">
        <v>45337</v>
      </c>
      <c r="F6" s="10">
        <v>46073</v>
      </c>
      <c r="G6" s="10">
        <f>IF(OR(D6="",IF(F6="",E6,F6)=""),"",EDATE(IF(F6="",E6,F6),D6))</f>
      </c>
      <c r="H6" s="8">
        <f>IF(G6="","",G6-TODAY())</f>
      </c>
      <c r="I6" s="8">
        <f>IF(H6="","",IF(H6&lt;0,"期限超過",IF(H6&lt;=30,"要手配",IF(H6&lt;=90,"接近","—"))))</f>
      </c>
      <c r="J6" s="9" t="s">
        <v>26</v>
      </c>
      <c r="K6" s="9" t="s">
        <v>2</v>
      </c>
    </row>
    <row r="7" ht="19" customHeight="1" spans="1:11" x14ac:dyDescent="0.25">
      <c r="A7" s="5">
        <v>3</v>
      </c>
      <c r="B7" s="6" t="s">
        <v>24</v>
      </c>
      <c r="C7" s="6" t="s">
        <v>28</v>
      </c>
      <c r="D7" s="5">
        <v>12</v>
      </c>
      <c r="E7" s="7">
        <v>45422</v>
      </c>
      <c r="F7" s="7">
        <v>46160</v>
      </c>
      <c r="G7" s="7">
        <f>IF(OR(D7="",IF(F7="",E7,F7)=""),"",EDATE(IF(F7="",E7,F7),D7))</f>
      </c>
      <c r="H7" s="5">
        <f>IF(G7="","",G7-TODAY())</f>
      </c>
      <c r="I7" s="5">
        <f>IF(H7="","",IF(H7&lt;0,"期限超過",IF(H7&lt;=30,"要手配",IF(H7&lt;=90,"接近","—"))))</f>
      </c>
      <c r="J7" s="6" t="s">
        <v>29</v>
      </c>
      <c r="K7" s="6" t="s">
        <v>2</v>
      </c>
    </row>
    <row r="8" ht="19" customHeight="1" spans="1:11" x14ac:dyDescent="0.25">
      <c r="A8" s="8">
        <v>4</v>
      </c>
      <c r="B8" s="9" t="s">
        <v>30</v>
      </c>
      <c r="C8" s="9" t="s">
        <v>31</v>
      </c>
      <c r="D8" s="8">
        <v>24</v>
      </c>
      <c r="E8" s="10">
        <v>45555</v>
      </c>
      <c r="F8" s="10">
        <v>45555</v>
      </c>
      <c r="G8" s="10">
        <f>IF(OR(D8="",IF(F8="",E8,F8)=""),"",EDATE(IF(F8="",E8,F8),D8))</f>
      </c>
      <c r="H8" s="8">
        <f>IF(G8="","",G8-TODAY())</f>
      </c>
      <c r="I8" s="8">
        <f>IF(H8="","",IF(H8&lt;0,"期限超過",IF(H8&lt;=30,"要手配",IF(H8&lt;=90,"接近","—"))))</f>
      </c>
      <c r="J8" s="9" t="s">
        <v>32</v>
      </c>
      <c r="K8" s="9" t="s">
        <v>33</v>
      </c>
    </row>
    <row r="9" ht="19" customHeight="1" spans="1:11" x14ac:dyDescent="0.25">
      <c r="A9" s="5">
        <v>5</v>
      </c>
      <c r="B9" s="6" t="s">
        <v>34</v>
      </c>
      <c r="C9" s="6" t="s">
        <v>35</v>
      </c>
      <c r="D9" s="5">
        <v>12</v>
      </c>
      <c r="E9" s="7">
        <v>45931</v>
      </c>
      <c r="F9" s="7">
        <v>45945</v>
      </c>
      <c r="G9" s="7">
        <f>IF(OR(D9="",IF(F9="",E9,F9)=""),"",EDATE(IF(F9="",E9,F9),D9))</f>
      </c>
      <c r="H9" s="5">
        <f>IF(G9="","",G9-TODAY())</f>
      </c>
      <c r="I9" s="5">
        <f>IF(H9="","",IF(H9&lt;0,"期限超過",IF(H9&lt;=30,"要手配",IF(H9&lt;=90,"接近","—"))))</f>
      </c>
      <c r="J9" s="6" t="s">
        <v>36</v>
      </c>
      <c r="K9" s="6" t="s">
        <v>37</v>
      </c>
    </row>
    <row r="10" ht="19" customHeight="1" spans="1:11" x14ac:dyDescent="0.25">
      <c r="A10" s="8">
        <v>6</v>
      </c>
      <c r="B10" s="9" t="s">
        <v>34</v>
      </c>
      <c r="C10" s="9" t="s">
        <v>38</v>
      </c>
      <c r="D10" s="8">
        <v>1</v>
      </c>
      <c r="E10" s="10">
        <v>46204</v>
      </c>
      <c r="F10" s="10">
        <v>46208</v>
      </c>
      <c r="G10" s="10">
        <f>IF(OR(D10="",IF(F10="",E10,F10)=""),"",EDATE(IF(F10="",E10,F10),D10))</f>
      </c>
      <c r="H10" s="8">
        <f>IF(G10="","",G10-TODAY())</f>
      </c>
      <c r="I10" s="8">
        <f>IF(H10="","",IF(H10&lt;0,"期限超過",IF(H10&lt;=30,"要手配",IF(H10&lt;=90,"接近","—"))))</f>
      </c>
      <c r="J10" s="9" t="s">
        <v>36</v>
      </c>
      <c r="K10" s="9" t="s">
        <v>39</v>
      </c>
    </row>
    <row r="11" ht="19" customHeight="1" spans="1:11" x14ac:dyDescent="0.25">
      <c r="A11" s="5"/>
      <c r="B11" s="6"/>
      <c r="C11" s="6"/>
      <c r="D11" s="5"/>
      <c r="E11" s="7"/>
      <c r="F11" s="7"/>
      <c r="G11" s="7">
        <f>IF(OR(D11="",IF(F11="",E11,F11)=""),"",EDATE(IF(F11="",E11,F11),D11))</f>
      </c>
      <c r="H11" s="5">
        <f>IF(G11="","",G11-TODAY())</f>
      </c>
      <c r="I11" s="5">
        <f>IF(H11="","",IF(H11&lt;0,"期限超過",IF(H11&lt;=30,"要手配",IF(H11&lt;=90,"接近","—"))))</f>
      </c>
      <c r="J11" s="6"/>
      <c r="K11" s="6"/>
    </row>
    <row r="12" ht="19" customHeight="1" spans="1:11" x14ac:dyDescent="0.25">
      <c r="A12" s="8"/>
      <c r="B12" s="9"/>
      <c r="C12" s="9"/>
      <c r="D12" s="8"/>
      <c r="E12" s="10"/>
      <c r="F12" s="10"/>
      <c r="G12" s="10">
        <f>IF(OR(D12="",IF(F12="",E12,F12)=""),"",EDATE(IF(F12="",E12,F12),D12))</f>
      </c>
      <c r="H12" s="8">
        <f>IF(G12="","",G12-TODAY())</f>
      </c>
      <c r="I12" s="8">
        <f>IF(H12="","",IF(H12&lt;0,"期限超過",IF(H12&lt;=30,"要手配",IF(H12&lt;=90,"接近","—"))))</f>
      </c>
      <c r="J12" s="9"/>
      <c r="K12" s="9"/>
    </row>
    <row r="13" ht="19" customHeight="1" spans="1:11" x14ac:dyDescent="0.25">
      <c r="A13" s="5"/>
      <c r="B13" s="6"/>
      <c r="C13" s="6"/>
      <c r="D13" s="5"/>
      <c r="E13" s="7"/>
      <c r="F13" s="7"/>
      <c r="G13" s="7">
        <f>IF(OR(D13="",IF(F13="",E13,F13)=""),"",EDATE(IF(F13="",E13,F13),D13))</f>
      </c>
      <c r="H13" s="5">
        <f>IF(G13="","",G13-TODAY())</f>
      </c>
      <c r="I13" s="5">
        <f>IF(H13="","",IF(H13&lt;0,"期限超過",IF(H13&lt;=30,"要手配",IF(H13&lt;=90,"接近","—"))))</f>
      </c>
      <c r="J13" s="6"/>
      <c r="K13" s="6"/>
    </row>
    <row r="14" ht="19" customHeight="1" spans="1:11" x14ac:dyDescent="0.25">
      <c r="A14" s="8"/>
      <c r="B14" s="9"/>
      <c r="C14" s="9"/>
      <c r="D14" s="8"/>
      <c r="E14" s="10"/>
      <c r="F14" s="10"/>
      <c r="G14" s="10">
        <f>IF(OR(D14="",IF(F14="",E14,F14)=""),"",EDATE(IF(F14="",E14,F14),D14))</f>
      </c>
      <c r="H14" s="8">
        <f>IF(G14="","",G14-TODAY())</f>
      </c>
      <c r="I14" s="8">
        <f>IF(H14="","",IF(H14&lt;0,"期限超過",IF(H14&lt;=30,"要手配",IF(H14&lt;=90,"接近","—"))))</f>
      </c>
      <c r="J14" s="9"/>
      <c r="K14" s="9"/>
    </row>
    <row r="15" ht="19" customHeight="1" spans="1:11" x14ac:dyDescent="0.25">
      <c r="A15" s="5"/>
      <c r="B15" s="6"/>
      <c r="C15" s="6"/>
      <c r="D15" s="5"/>
      <c r="E15" s="7"/>
      <c r="F15" s="7"/>
      <c r="G15" s="7">
        <f>IF(OR(D15="",IF(F15="",E15,F15)=""),"",EDATE(IF(F15="",E15,F15),D15))</f>
      </c>
      <c r="H15" s="5">
        <f>IF(G15="","",G15-TODAY())</f>
      </c>
      <c r="I15" s="5">
        <f>IF(H15="","",IF(H15&lt;0,"期限超過",IF(H15&lt;=30,"要手配",IF(H15&lt;=90,"接近","—"))))</f>
      </c>
      <c r="J15" s="6"/>
      <c r="K15" s="6"/>
    </row>
    <row r="16" ht="19" customHeight="1" spans="1:11" x14ac:dyDescent="0.25">
      <c r="A16" s="8"/>
      <c r="B16" s="9"/>
      <c r="C16" s="9"/>
      <c r="D16" s="8"/>
      <c r="E16" s="10"/>
      <c r="F16" s="10"/>
      <c r="G16" s="10">
        <f>IF(OR(D16="",IF(F16="",E16,F16)=""),"",EDATE(IF(F16="",E16,F16),D16))</f>
      </c>
      <c r="H16" s="8">
        <f>IF(G16="","",G16-TODAY())</f>
      </c>
      <c r="I16" s="8">
        <f>IF(H16="","",IF(H16&lt;0,"期限超過",IF(H16&lt;=30,"要手配",IF(H16&lt;=90,"接近","—"))))</f>
      </c>
      <c r="J16" s="9"/>
      <c r="K16" s="9"/>
    </row>
    <row r="17" ht="19" customHeight="1" spans="1:11" x14ac:dyDescent="0.25">
      <c r="A17" s="5"/>
      <c r="B17" s="6"/>
      <c r="C17" s="6"/>
      <c r="D17" s="5"/>
      <c r="E17" s="7"/>
      <c r="F17" s="7"/>
      <c r="G17" s="7">
        <f>IF(OR(D17="",IF(F17="",E17,F17)=""),"",EDATE(IF(F17="",E17,F17),D17))</f>
      </c>
      <c r="H17" s="5">
        <f>IF(G17="","",G17-TODAY())</f>
      </c>
      <c r="I17" s="5">
        <f>IF(H17="","",IF(H17&lt;0,"期限超過",IF(H17&lt;=30,"要手配",IF(H17&lt;=90,"接近","—"))))</f>
      </c>
      <c r="J17" s="6"/>
      <c r="K17" s="6"/>
    </row>
    <row r="18" ht="19" customHeight="1" spans="1:11" x14ac:dyDescent="0.25">
      <c r="A18" s="8"/>
      <c r="B18" s="9"/>
      <c r="C18" s="9"/>
      <c r="D18" s="8"/>
      <c r="E18" s="10"/>
      <c r="F18" s="10"/>
      <c r="G18" s="10">
        <f>IF(OR(D18="",IF(F18="",E18,F18)=""),"",EDATE(IF(F18="",E18,F18),D18))</f>
      </c>
      <c r="H18" s="8">
        <f>IF(G18="","",G18-TODAY())</f>
      </c>
      <c r="I18" s="8">
        <f>IF(H18="","",IF(H18&lt;0,"期限超過",IF(H18&lt;=30,"要手配",IF(H18&lt;=90,"接近","—"))))</f>
      </c>
      <c r="J18" s="9"/>
      <c r="K18" s="9"/>
    </row>
    <row r="19" ht="19" customHeight="1" spans="1:11" x14ac:dyDescent="0.25">
      <c r="A19" s="5"/>
      <c r="B19" s="6"/>
      <c r="C19" s="6"/>
      <c r="D19" s="5"/>
      <c r="E19" s="7"/>
      <c r="F19" s="7"/>
      <c r="G19" s="7">
        <f>IF(OR(D19="",IF(F19="",E19,F19)=""),"",EDATE(IF(F19="",E19,F19),D19))</f>
      </c>
      <c r="H19" s="5">
        <f>IF(G19="","",G19-TODAY())</f>
      </c>
      <c r="I19" s="5">
        <f>IF(H19="","",IF(H19&lt;0,"期限超過",IF(H19&lt;=30,"要手配",IF(H19&lt;=90,"接近","—"))))</f>
      </c>
      <c r="J19" s="6"/>
      <c r="K19" s="6"/>
    </row>
    <row r="20" ht="19" customHeight="1" spans="1:11" x14ac:dyDescent="0.25">
      <c r="A20" s="8"/>
      <c r="B20" s="9"/>
      <c r="C20" s="9"/>
      <c r="D20" s="8"/>
      <c r="E20" s="10"/>
      <c r="F20" s="10"/>
      <c r="G20" s="10">
        <f>IF(OR(D20="",IF(F20="",E20,F20)=""),"",EDATE(IF(F20="",E20,F20),D20))</f>
      </c>
      <c r="H20" s="8">
        <f>IF(G20="","",G20-TODAY())</f>
      </c>
      <c r="I20" s="8">
        <f>IF(H20="","",IF(H20&lt;0,"期限超過",IF(H20&lt;=30,"要手配",IF(H20&lt;=90,"接近","—"))))</f>
      </c>
      <c r="J20" s="9"/>
      <c r="K20" s="9"/>
    </row>
    <row r="21" ht="19" customHeight="1" spans="1:11" x14ac:dyDescent="0.25">
      <c r="A21" s="5"/>
      <c r="B21" s="6"/>
      <c r="C21" s="6"/>
      <c r="D21" s="5"/>
      <c r="E21" s="7"/>
      <c r="F21" s="7"/>
      <c r="G21" s="7">
        <f>IF(OR(D21="",IF(F21="",E21,F21)=""),"",EDATE(IF(F21="",E21,F21),D21))</f>
      </c>
      <c r="H21" s="5">
        <f>IF(G21="","",G21-TODAY())</f>
      </c>
      <c r="I21" s="5">
        <f>IF(H21="","",IF(H21&lt;0,"期限超過",IF(H21&lt;=30,"要手配",IF(H21&lt;=90,"接近","—"))))</f>
      </c>
      <c r="J21" s="6"/>
      <c r="K21" s="6"/>
    </row>
    <row r="22" ht="19" customHeight="1" spans="1:11" x14ac:dyDescent="0.25">
      <c r="A22" s="8"/>
      <c r="B22" s="9"/>
      <c r="C22" s="9"/>
      <c r="D22" s="8"/>
      <c r="E22" s="10"/>
      <c r="F22" s="10"/>
      <c r="G22" s="10">
        <f>IF(OR(D22="",IF(F22="",E22,F22)=""),"",EDATE(IF(F22="",E22,F22),D22))</f>
      </c>
      <c r="H22" s="8">
        <f>IF(G22="","",G22-TODAY())</f>
      </c>
      <c r="I22" s="8">
        <f>IF(H22="","",IF(H22&lt;0,"期限超過",IF(H22&lt;=30,"要手配",IF(H22&lt;=90,"接近","—"))))</f>
      </c>
      <c r="J22" s="9"/>
      <c r="K22" s="9"/>
    </row>
    <row r="23" ht="19" customHeight="1" spans="1:11" x14ac:dyDescent="0.25">
      <c r="A23" s="5"/>
      <c r="B23" s="6"/>
      <c r="C23" s="6"/>
      <c r="D23" s="5"/>
      <c r="E23" s="7"/>
      <c r="F23" s="7"/>
      <c r="G23" s="7">
        <f>IF(OR(D23="",IF(F23="",E23,F23)=""),"",EDATE(IF(F23="",E23,F23),D23))</f>
      </c>
      <c r="H23" s="5">
        <f>IF(G23="","",G23-TODAY())</f>
      </c>
      <c r="I23" s="5">
        <f>IF(H23="","",IF(H23&lt;0,"期限超過",IF(H23&lt;=30,"要手配",IF(H23&lt;=90,"接近","—"))))</f>
      </c>
      <c r="J23" s="6"/>
      <c r="K23" s="6"/>
    </row>
    <row r="24" ht="19" customHeight="1" spans="1:11" x14ac:dyDescent="0.25">
      <c r="A24" s="8"/>
      <c r="B24" s="9"/>
      <c r="C24" s="9"/>
      <c r="D24" s="8"/>
      <c r="E24" s="10"/>
      <c r="F24" s="10"/>
      <c r="G24" s="10">
        <f>IF(OR(D24="",IF(F24="",E24,F24)=""),"",EDATE(IF(F24="",E24,F24),D24))</f>
      </c>
      <c r="H24" s="8">
        <f>IF(G24="","",G24-TODAY())</f>
      </c>
      <c r="I24" s="8">
        <f>IF(H24="","",IF(H24&lt;0,"期限超過",IF(H24&lt;=30,"要手配",IF(H24&lt;=90,"接近","—"))))</f>
      </c>
      <c r="J24" s="9"/>
      <c r="K24" s="9"/>
    </row>
    <row r="25" ht="19" customHeight="1" spans="1:11" x14ac:dyDescent="0.25">
      <c r="A25" s="5"/>
      <c r="B25" s="6"/>
      <c r="C25" s="6"/>
      <c r="D25" s="5"/>
      <c r="E25" s="7"/>
      <c r="F25" s="7"/>
      <c r="G25" s="7">
        <f>IF(OR(D25="",IF(F25="",E25,F25)=""),"",EDATE(IF(F25="",E25,F25),D25))</f>
      </c>
      <c r="H25" s="5">
        <f>IF(G25="","",G25-TODAY())</f>
      </c>
      <c r="I25" s="5">
        <f>IF(H25="","",IF(H25&lt;0,"期限超過",IF(H25&lt;=30,"要手配",IF(H25&lt;=90,"接近","—"))))</f>
      </c>
      <c r="J25" s="6"/>
      <c r="K25" s="6"/>
    </row>
    <row r="26" ht="19" customHeight="1" spans="1:11" x14ac:dyDescent="0.25">
      <c r="A26" s="8"/>
      <c r="B26" s="9"/>
      <c r="C26" s="9"/>
      <c r="D26" s="8"/>
      <c r="E26" s="10"/>
      <c r="F26" s="10"/>
      <c r="G26" s="10">
        <f>IF(OR(D26="",IF(F26="",E26,F26)=""),"",EDATE(IF(F26="",E26,F26),D26))</f>
      </c>
      <c r="H26" s="8">
        <f>IF(G26="","",G26-TODAY())</f>
      </c>
      <c r="I26" s="8">
        <f>IF(H26="","",IF(H26&lt;0,"期限超過",IF(H26&lt;=30,"要手配",IF(H26&lt;=90,"接近","—"))))</f>
      </c>
      <c r="J26" s="9"/>
      <c r="K26" s="9"/>
    </row>
    <row r="27" ht="19" customHeight="1" spans="1:11" x14ac:dyDescent="0.25">
      <c r="A27" s="5"/>
      <c r="B27" s="6"/>
      <c r="C27" s="6"/>
      <c r="D27" s="5"/>
      <c r="E27" s="7"/>
      <c r="F27" s="7"/>
      <c r="G27" s="7">
        <f>IF(OR(D27="",IF(F27="",E27,F27)=""),"",EDATE(IF(F27="",E27,F27),D27))</f>
      </c>
      <c r="H27" s="5">
        <f>IF(G27="","",G27-TODAY())</f>
      </c>
      <c r="I27" s="5">
        <f>IF(H27="","",IF(H27&lt;0,"期限超過",IF(H27&lt;=30,"要手配",IF(H27&lt;=90,"接近","—"))))</f>
      </c>
      <c r="J27" s="6"/>
      <c r="K27" s="6"/>
    </row>
    <row r="28" ht="19" customHeight="1" spans="1:11" x14ac:dyDescent="0.25">
      <c r="A28" s="8"/>
      <c r="B28" s="9"/>
      <c r="C28" s="9"/>
      <c r="D28" s="8"/>
      <c r="E28" s="10"/>
      <c r="F28" s="10"/>
      <c r="G28" s="10">
        <f>IF(OR(D28="",IF(F28="",E28,F28)=""),"",EDATE(IF(F28="",E28,F28),D28))</f>
      </c>
      <c r="H28" s="8">
        <f>IF(G28="","",G28-TODAY())</f>
      </c>
      <c r="I28" s="8">
        <f>IF(H28="","",IF(H28&lt;0,"期限超過",IF(H28&lt;=30,"要手配",IF(H28&lt;=90,"接近","—"))))</f>
      </c>
      <c r="J28" s="9"/>
      <c r="K28" s="9"/>
    </row>
    <row r="29" ht="19" customHeight="1" spans="1:11" x14ac:dyDescent="0.25">
      <c r="A29" s="5"/>
      <c r="B29" s="6"/>
      <c r="C29" s="6"/>
      <c r="D29" s="5"/>
      <c r="E29" s="7"/>
      <c r="F29" s="7"/>
      <c r="G29" s="7">
        <f>IF(OR(D29="",IF(F29="",E29,F29)=""),"",EDATE(IF(F29="",E29,F29),D29))</f>
      </c>
      <c r="H29" s="5">
        <f>IF(G29="","",G29-TODAY())</f>
      </c>
      <c r="I29" s="5">
        <f>IF(H29="","",IF(H29&lt;0,"期限超過",IF(H29&lt;=30,"要手配",IF(H29&lt;=90,"接近","—"))))</f>
      </c>
      <c r="J29" s="6"/>
      <c r="K29" s="6"/>
    </row>
    <row r="31" ht="13" customHeight="1" spans="1:11" x14ac:dyDescent="0.25">
      <c r="A31" s="11" t="s">
        <v>16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3" customHeight="1" spans="1:11" x14ac:dyDescent="0.25">
      <c r="A32" s="12" t="s">
        <v>17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3" customHeight="1" spans="1:11" x14ac:dyDescent="0.25">
      <c r="A33" s="11" t="s">
        <v>18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ht="13" customHeight="1" spans="1:11" x14ac:dyDescent="0.25">
      <c r="A34" s="11" t="s">
        <v>19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11" t="s">
        <v>20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</sheetData>
  <mergeCells count="7">
    <mergeCell ref="A1:K1"/>
    <mergeCell ref="B2:C2"/>
    <mergeCell ref="A31:K31"/>
    <mergeCell ref="A32:K32"/>
    <mergeCell ref="A33:K33"/>
    <mergeCell ref="A34:K34"/>
    <mergeCell ref="A35:K35"/>
  </mergeCells>
  <conditionalFormatting sqref="H5:H29">
    <cfRule type="cellIs" dxfId="1" priority="1" operator="lessThanOrEqual">
      <formula>30</formula>
    </cfRule>
  </conditionalFormatting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4" t="s">
        <v>0</v>
      </c>
    </row>
    <row r="2" ht="18" customHeight="1" spans="1:1" x14ac:dyDescent="0.25">
      <c r="A2" s="15" t="s">
        <v>2</v>
      </c>
    </row>
    <row r="3" ht="18" customHeight="1" spans="1:1" x14ac:dyDescent="0.25">
      <c r="A3" s="16" t="s">
        <v>40</v>
      </c>
    </row>
    <row r="4" ht="18" customHeight="1" spans="1:1" x14ac:dyDescent="0.25">
      <c r="A4" s="15" t="s">
        <v>41</v>
      </c>
    </row>
    <row r="5" ht="18" customHeight="1" spans="1:1" x14ac:dyDescent="0.25">
      <c r="A5" s="15" t="s">
        <v>42</v>
      </c>
    </row>
    <row r="6" ht="18" customHeight="1" spans="1:1" x14ac:dyDescent="0.25">
      <c r="A6" s="15" t="s">
        <v>43</v>
      </c>
    </row>
    <row r="7" ht="18" customHeight="1" spans="1:1" x14ac:dyDescent="0.25">
      <c r="A7" s="15" t="s">
        <v>2</v>
      </c>
    </row>
    <row r="8" ht="18" customHeight="1" spans="1:1" x14ac:dyDescent="0.25">
      <c r="A8" s="16" t="s">
        <v>44</v>
      </c>
    </row>
    <row r="9" ht="18" customHeight="1" spans="1:1" x14ac:dyDescent="0.25">
      <c r="A9" s="15" t="s">
        <v>45</v>
      </c>
    </row>
    <row r="10" ht="18" customHeight="1" spans="1:1" x14ac:dyDescent="0.25">
      <c r="A10" s="15" t="s">
        <v>46</v>
      </c>
    </row>
    <row r="11" ht="18" customHeight="1" spans="1:1" x14ac:dyDescent="0.25">
      <c r="A11" s="15" t="s">
        <v>2</v>
      </c>
    </row>
    <row r="12" ht="18" customHeight="1" spans="1:1" x14ac:dyDescent="0.25">
      <c r="A12" s="16" t="s">
        <v>47</v>
      </c>
    </row>
    <row r="13" ht="18" customHeight="1" spans="1:1" x14ac:dyDescent="0.25">
      <c r="A13" s="15" t="s">
        <v>48</v>
      </c>
    </row>
    <row r="14" ht="18" customHeight="1" spans="1:1" x14ac:dyDescent="0.25">
      <c r="A14" s="15" t="s">
        <v>49</v>
      </c>
    </row>
    <row r="15" ht="18" customHeight="1" spans="1:1" x14ac:dyDescent="0.25">
      <c r="A15" s="15" t="s">
        <v>50</v>
      </c>
    </row>
    <row r="16" ht="18" customHeight="1" spans="1:1" x14ac:dyDescent="0.25">
      <c r="A16" s="15" t="s">
        <v>51</v>
      </c>
    </row>
    <row r="17" ht="18" customHeight="1" spans="1:1" x14ac:dyDescent="0.25">
      <c r="A17" s="15" t="s">
        <v>2</v>
      </c>
    </row>
    <row r="18" ht="18" customHeight="1" spans="1:1" x14ac:dyDescent="0.25">
      <c r="A18" s="16" t="s">
        <v>52</v>
      </c>
    </row>
    <row r="19" ht="18" customHeight="1" spans="1:1" x14ac:dyDescent="0.25">
      <c r="A19" s="17" t="s">
        <v>53</v>
      </c>
    </row>
    <row r="20" ht="18" customHeight="1" spans="1:1" x14ac:dyDescent="0.25">
      <c r="A20" s="15" t="s">
        <v>54</v>
      </c>
    </row>
    <row r="21" ht="18" customHeight="1" spans="1:1" x14ac:dyDescent="0.25">
      <c r="A21" s="15" t="s">
        <v>55</v>
      </c>
    </row>
    <row r="22" ht="18" customHeight="1" spans="1:1" x14ac:dyDescent="0.25">
      <c r="A22" s="17" t="s">
        <v>56</v>
      </c>
    </row>
    <row r="23" ht="18" customHeight="1" spans="1:1" x14ac:dyDescent="0.25">
      <c r="A23" s="15" t="s">
        <v>57</v>
      </c>
    </row>
    <row r="24" ht="18" customHeight="1" spans="1:1" x14ac:dyDescent="0.25">
      <c r="A24" s="15" t="s">
        <v>2</v>
      </c>
    </row>
    <row r="25" ht="18" customHeight="1" spans="1:1" x14ac:dyDescent="0.25">
      <c r="A25" s="16" t="s">
        <v>58</v>
      </c>
    </row>
    <row r="26" ht="30" customHeight="1" spans="1:1" x14ac:dyDescent="0.25">
      <c r="A26" s="15" t="s">
        <v>59</v>
      </c>
    </row>
    <row r="27" ht="18" customHeight="1" spans="1:1" x14ac:dyDescent="0.25">
      <c r="A27" s="15" t="s">
        <v>2</v>
      </c>
    </row>
    <row r="28" ht="18" customHeight="1" spans="1:1" x14ac:dyDescent="0.25">
      <c r="A28" s="16" t="s">
        <v>60</v>
      </c>
    </row>
    <row r="29" ht="18" customHeight="1" spans="1:1" x14ac:dyDescent="0.25">
      <c r="A29" s="15" t="s">
        <v>61</v>
      </c>
    </row>
    <row r="30" ht="18" customHeight="1" spans="1:1" x14ac:dyDescent="0.25">
      <c r="A30" s="15" t="s">
        <v>2</v>
      </c>
    </row>
    <row r="31" ht="18" customHeight="1" spans="1:1" x14ac:dyDescent="0.25">
      <c r="A31" s="16" t="s">
        <v>62</v>
      </c>
    </row>
    <row r="32" ht="30" customHeight="1" spans="1:1" x14ac:dyDescent="0.25">
      <c r="A32" s="15" t="s">
        <v>63</v>
      </c>
    </row>
    <row r="33" ht="18" customHeight="1" spans="1:1" x14ac:dyDescent="0.25">
      <c r="A33" s="15" t="s">
        <v>64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点検 期限管理表（次回期限の自動計算つき）</dc:title>
  <dc:subject/>
  <dc:description>https://tenkenban.com/template/tenken-kigen-kanri/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